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5FB0E3A-2859-4340-B2E7-09E159879A51}" xr6:coauthVersionLast="36" xr6:coauthVersionMax="36" xr10:uidLastSave="{00000000-0000-0000-0000-000000000000}"/>
  <bookViews>
    <workbookView xWindow="0" yWindow="0" windowWidth="28800" windowHeight="12105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E6" i="1"/>
  <c r="F6" i="1"/>
  <c r="E7" i="1"/>
  <c r="F7" i="1" s="1"/>
  <c r="D8" i="1"/>
  <c r="F8" i="1" s="1"/>
  <c r="E8" i="1"/>
  <c r="E9" i="1"/>
  <c r="F9" i="1"/>
  <c r="E10" i="1"/>
  <c r="F10" i="1"/>
  <c r="F11" i="1" l="1"/>
  <c r="B27" i="1"/>
  <c r="B26" i="1"/>
  <c r="B25" i="1"/>
  <c r="B24" i="1"/>
  <c r="B23" i="1"/>
  <c r="B22" i="1"/>
  <c r="E22" i="1" s="1"/>
  <c r="E27" i="1" l="1"/>
  <c r="F27" i="1" s="1"/>
  <c r="E25" i="1"/>
  <c r="F25" i="1" s="1"/>
  <c r="E24" i="1"/>
  <c r="F24" i="1" s="1"/>
  <c r="E26" i="1"/>
  <c r="F26" i="1" s="1"/>
  <c r="D25" i="1"/>
  <c r="E23" i="1"/>
  <c r="F23" i="1" s="1"/>
  <c r="F22" i="1"/>
  <c r="F28" i="1" l="1"/>
</calcChain>
</file>

<file path=xl/sharedStrings.xml><?xml version="1.0" encoding="utf-8"?>
<sst xmlns="http://schemas.openxmlformats.org/spreadsheetml/2006/main" count="231" uniqueCount="21">
  <si>
    <t>materiál</t>
  </si>
  <si>
    <t>počet</t>
  </si>
  <si>
    <t>L 80x60x7</t>
  </si>
  <si>
    <t>Plo 15x170-660</t>
  </si>
  <si>
    <t>Plo 5x150 -2000</t>
  </si>
  <si>
    <t>UPE 120x6000</t>
  </si>
  <si>
    <t>poznámka</t>
  </si>
  <si>
    <t>m (kg/m)</t>
  </si>
  <si>
    <t>hmotnost celkem</t>
  </si>
  <si>
    <t>dolní pás</t>
  </si>
  <si>
    <t>horní pás</t>
  </si>
  <si>
    <t>vaznice</t>
  </si>
  <si>
    <t>Rozpis platí pro jedno 6m pole (posílení vaznic a doplnění vazníků)</t>
  </si>
  <si>
    <t>kg</t>
  </si>
  <si>
    <t>Rozpis platí pro jedno vyztužení haly v délce 48 m (8polí)</t>
  </si>
  <si>
    <t>navýšení 2%</t>
  </si>
  <si>
    <t>Plo 10 x 340</t>
  </si>
  <si>
    <t>délka (m)</t>
  </si>
  <si>
    <t>délka celkem (m)</t>
  </si>
  <si>
    <t>hmotnost celkem (kg)</t>
  </si>
  <si>
    <t>Rozpis materiálu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</si>
</sst>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5"/>
  <sheetViews>
    <sheetView tabSelected="1" workbookViewId="0">
      <selection activeCell="L22" sqref="L22"/>
    </sheetView>
  </sheetViews>
  <sheetFormatPr defaultRowHeight="15" x14ac:dyDescent="0.25"/>
  <cols>
    <col min="1" max="1" width="26.42578125" customWidth="1"/>
    <col min="2" max="2" width="6.5703125" customWidth="1"/>
    <col min="3" max="3" width="6.7109375" customWidth="1"/>
    <col min="5" max="5" width="15.5703125" customWidth="1"/>
    <col min="6" max="6" width="20" customWidth="1"/>
  </cols>
  <sheetData>
    <row r="1" spans="1:7" s="3" customFormat="1" ht="18.75" x14ac:dyDescent="0.3">
      <c r="B1" s="3" t="s">
        <v>20</v>
      </c>
    </row>
    <row r="3" spans="1:7" s="1" customFormat="1" ht="15.75" x14ac:dyDescent="0.25">
      <c r="A3" s="1" t="s">
        <v>12</v>
      </c>
    </row>
    <row r="4" spans="1:7" s="1" customFormat="1" ht="15.75" x14ac:dyDescent="0.25">
      <c r="A4" s="1" t="s">
        <v>0</v>
      </c>
      <c r="B4" s="1" t="s">
        <v>1</v>
      </c>
      <c r="C4" s="1" t="s">
        <v>17</v>
      </c>
      <c r="D4" s="1" t="s">
        <v>7</v>
      </c>
      <c r="E4" s="1" t="s">
        <v>18</v>
      </c>
      <c r="F4" s="1" t="s">
        <v>19</v>
      </c>
      <c r="G4" s="1" t="s">
        <v>6</v>
      </c>
    </row>
    <row r="5" spans="1:7" s="1" customFormat="1" ht="15.75" x14ac:dyDescent="0.25">
      <c r="A5" s="1" t="s">
        <v>2</v>
      </c>
      <c r="B5" s="1">
        <v>2</v>
      </c>
      <c r="C5" s="1">
        <v>15</v>
      </c>
      <c r="D5" s="1">
        <v>8.34</v>
      </c>
      <c r="E5" s="1">
        <f>C5*B5</f>
        <v>30</v>
      </c>
      <c r="F5" s="1">
        <f>D5*E5</f>
        <v>250.2</v>
      </c>
      <c r="G5" s="1" t="s">
        <v>9</v>
      </c>
    </row>
    <row r="6" spans="1:7" s="1" customFormat="1" ht="15.75" x14ac:dyDescent="0.25">
      <c r="A6" s="1" t="s">
        <v>3</v>
      </c>
      <c r="B6" s="1">
        <v>3</v>
      </c>
      <c r="C6" s="1">
        <v>0.6</v>
      </c>
      <c r="D6" s="1">
        <v>17.7</v>
      </c>
      <c r="E6" s="1">
        <f>C6*B6</f>
        <v>1.7999999999999998</v>
      </c>
      <c r="F6" s="1">
        <f>D6*E6</f>
        <v>31.859999999999996</v>
      </c>
      <c r="G6" s="1" t="s">
        <v>9</v>
      </c>
    </row>
    <row r="7" spans="1:7" s="1" customFormat="1" ht="15.75" x14ac:dyDescent="0.25">
      <c r="A7" s="1" t="s">
        <v>2</v>
      </c>
      <c r="B7" s="1">
        <v>2</v>
      </c>
      <c r="C7" s="1">
        <v>15</v>
      </c>
      <c r="D7" s="1">
        <v>8.34</v>
      </c>
      <c r="E7" s="1">
        <f>C7*B7</f>
        <v>30</v>
      </c>
      <c r="F7" s="1">
        <f t="shared" ref="F7:F10" si="0">D7*E7</f>
        <v>250.2</v>
      </c>
      <c r="G7" s="1" t="s">
        <v>10</v>
      </c>
    </row>
    <row r="8" spans="1:7" s="1" customFormat="1" ht="15.75" x14ac:dyDescent="0.25">
      <c r="A8" s="1" t="s">
        <v>16</v>
      </c>
      <c r="B8" s="1">
        <v>3</v>
      </c>
      <c r="C8" s="1">
        <v>0.6</v>
      </c>
      <c r="D8" s="1">
        <f>19.63*2</f>
        <v>39.26</v>
      </c>
      <c r="E8" s="1">
        <f t="shared" ref="E8:E10" si="1">C8*B8</f>
        <v>1.7999999999999998</v>
      </c>
      <c r="F8" s="1">
        <f t="shared" si="0"/>
        <v>70.667999999999992</v>
      </c>
      <c r="G8" s="1" t="s">
        <v>10</v>
      </c>
    </row>
    <row r="9" spans="1:7" s="1" customFormat="1" ht="15.75" x14ac:dyDescent="0.25">
      <c r="A9" s="1" t="s">
        <v>4</v>
      </c>
      <c r="B9" s="1">
        <v>8</v>
      </c>
      <c r="C9" s="1">
        <v>2</v>
      </c>
      <c r="D9" s="1">
        <v>5.89</v>
      </c>
      <c r="E9" s="1">
        <f t="shared" si="1"/>
        <v>16</v>
      </c>
      <c r="F9" s="1">
        <f t="shared" si="0"/>
        <v>94.24</v>
      </c>
      <c r="G9" s="1" t="s">
        <v>11</v>
      </c>
    </row>
    <row r="10" spans="1:7" s="1" customFormat="1" ht="15.75" x14ac:dyDescent="0.25">
      <c r="A10" s="1" t="s">
        <v>5</v>
      </c>
      <c r="B10" s="2">
        <v>8</v>
      </c>
      <c r="C10" s="1">
        <v>6</v>
      </c>
      <c r="D10" s="1">
        <v>12.1</v>
      </c>
      <c r="E10" s="1">
        <f t="shared" si="1"/>
        <v>48</v>
      </c>
      <c r="F10" s="1">
        <f t="shared" si="0"/>
        <v>580.79999999999995</v>
      </c>
      <c r="G10" s="1" t="s">
        <v>11</v>
      </c>
    </row>
    <row r="11" spans="1:7" s="1" customFormat="1" ht="15.75" x14ac:dyDescent="0.25">
      <c r="A11" s="1" t="s">
        <v>8</v>
      </c>
      <c r="F11" s="1">
        <f>SUM(F5:F10)</f>
        <v>1277.9679999999998</v>
      </c>
    </row>
    <row r="12" spans="1:7" s="1" customFormat="1" ht="15.75" x14ac:dyDescent="0.25"/>
    <row r="13" spans="1:7" s="1" customFormat="1" ht="15.75" x14ac:dyDescent="0.25"/>
    <row r="14" spans="1:7" s="1" customFormat="1" ht="15.75" x14ac:dyDescent="0.25"/>
    <row r="15" spans="1:7" s="1" customFormat="1" ht="15.75" x14ac:dyDescent="0.25"/>
    <row r="16" spans="1:7" s="1" customFormat="1" ht="15.75" x14ac:dyDescent="0.25"/>
    <row r="17" spans="1:7" s="1" customFormat="1" ht="15.75" x14ac:dyDescent="0.25"/>
    <row r="18" spans="1:7" s="1" customFormat="1" ht="15.75" x14ac:dyDescent="0.25"/>
    <row r="19" spans="1:7" s="1" customFormat="1" ht="15.75" x14ac:dyDescent="0.25"/>
    <row r="20" spans="1:7" s="1" customFormat="1" ht="15.75" x14ac:dyDescent="0.25">
      <c r="A20" s="1" t="s">
        <v>14</v>
      </c>
    </row>
    <row r="21" spans="1:7" s="1" customFormat="1" ht="15.75" x14ac:dyDescent="0.25">
      <c r="A21" s="1" t="s">
        <v>0</v>
      </c>
      <c r="B21" s="1" t="s">
        <v>1</v>
      </c>
      <c r="C21" s="1" t="s">
        <v>17</v>
      </c>
      <c r="D21" s="1" t="s">
        <v>7</v>
      </c>
      <c r="E21" s="1" t="s">
        <v>18</v>
      </c>
      <c r="F21" s="1" t="s">
        <v>19</v>
      </c>
      <c r="G21" s="1" t="s">
        <v>6</v>
      </c>
    </row>
    <row r="22" spans="1:7" s="1" customFormat="1" ht="15.75" x14ac:dyDescent="0.25">
      <c r="A22" s="1" t="s">
        <v>2</v>
      </c>
      <c r="B22" s="1">
        <f>B5*9</f>
        <v>18</v>
      </c>
      <c r="C22" s="1">
        <v>15</v>
      </c>
      <c r="D22" s="1">
        <v>8.34</v>
      </c>
      <c r="E22" s="1">
        <f>C22*B22</f>
        <v>270</v>
      </c>
      <c r="F22" s="1">
        <f>D22*E22</f>
        <v>2251.8000000000002</v>
      </c>
      <c r="G22" s="1" t="s">
        <v>9</v>
      </c>
    </row>
    <row r="23" spans="1:7" s="1" customFormat="1" ht="15.75" x14ac:dyDescent="0.25">
      <c r="A23" s="1" t="s">
        <v>3</v>
      </c>
      <c r="B23" s="1">
        <f>B6*9</f>
        <v>27</v>
      </c>
      <c r="C23" s="1">
        <v>0.6</v>
      </c>
      <c r="D23" s="1">
        <v>17.7</v>
      </c>
      <c r="E23" s="1">
        <f>C23*B23</f>
        <v>16.2</v>
      </c>
      <c r="F23" s="1">
        <f>D23*E23</f>
        <v>286.73999999999995</v>
      </c>
      <c r="G23" s="1" t="s">
        <v>9</v>
      </c>
    </row>
    <row r="24" spans="1:7" s="1" customFormat="1" ht="15.75" x14ac:dyDescent="0.25">
      <c r="A24" s="1" t="s">
        <v>2</v>
      </c>
      <c r="B24" s="1">
        <f>B7*9</f>
        <v>18</v>
      </c>
      <c r="C24" s="1">
        <v>15</v>
      </c>
      <c r="D24" s="1">
        <v>8.34</v>
      </c>
      <c r="E24" s="1">
        <f t="shared" ref="E24:E27" si="2">C24*B24</f>
        <v>270</v>
      </c>
      <c r="F24" s="1">
        <f t="shared" ref="F24:F27" si="3">D24*E24</f>
        <v>2251.8000000000002</v>
      </c>
      <c r="G24" s="1" t="s">
        <v>10</v>
      </c>
    </row>
    <row r="25" spans="1:7" s="1" customFormat="1" ht="15.75" x14ac:dyDescent="0.25">
      <c r="A25" s="1" t="s">
        <v>16</v>
      </c>
      <c r="B25" s="1">
        <f>B8*9</f>
        <v>27</v>
      </c>
      <c r="C25" s="1">
        <v>0.6</v>
      </c>
      <c r="D25" s="1">
        <f>19.63*2</f>
        <v>39.26</v>
      </c>
      <c r="E25" s="1">
        <f t="shared" si="2"/>
        <v>16.2</v>
      </c>
      <c r="F25" s="1">
        <f t="shared" si="3"/>
        <v>636.01199999999994</v>
      </c>
      <c r="G25" s="1" t="s">
        <v>10</v>
      </c>
    </row>
    <row r="26" spans="1:7" s="1" customFormat="1" ht="15.75" x14ac:dyDescent="0.25">
      <c r="A26" s="1" t="s">
        <v>4</v>
      </c>
      <c r="B26" s="1">
        <f>B9*8</f>
        <v>64</v>
      </c>
      <c r="C26" s="1">
        <v>2</v>
      </c>
      <c r="D26" s="1">
        <v>5.89</v>
      </c>
      <c r="E26" s="1">
        <f t="shared" si="2"/>
        <v>128</v>
      </c>
      <c r="F26" s="1">
        <f t="shared" si="3"/>
        <v>753.92</v>
      </c>
      <c r="G26" s="1" t="s">
        <v>11</v>
      </c>
    </row>
    <row r="27" spans="1:7" s="1" customFormat="1" ht="15.75" x14ac:dyDescent="0.25">
      <c r="A27" s="1" t="s">
        <v>5</v>
      </c>
      <c r="B27" s="1">
        <f>B10*8</f>
        <v>64</v>
      </c>
      <c r="C27" s="1">
        <v>6</v>
      </c>
      <c r="D27" s="1">
        <v>12.1</v>
      </c>
      <c r="E27" s="1">
        <f t="shared" si="2"/>
        <v>384</v>
      </c>
      <c r="F27" s="1">
        <f t="shared" si="3"/>
        <v>4646.3999999999996</v>
      </c>
      <c r="G27" s="1" t="s">
        <v>11</v>
      </c>
    </row>
    <row r="28" spans="1:7" s="1" customFormat="1" ht="15.75" x14ac:dyDescent="0.25">
      <c r="A28" s="1" t="s">
        <v>8</v>
      </c>
      <c r="F28" s="1">
        <f>SUM(F22:F27)</f>
        <v>10826.671999999999</v>
      </c>
    </row>
    <row r="29" spans="1:7" s="1" customFormat="1" ht="15.75" x14ac:dyDescent="0.25"/>
    <row r="30" spans="1:7" s="1" customFormat="1" ht="15.75" x14ac:dyDescent="0.25"/>
    <row r="31" spans="1:7" s="1" customFormat="1" ht="15.75" x14ac:dyDescent="0.25"/>
    <row r="32" spans="1:7" s="1" customFormat="1" ht="15.75" x14ac:dyDescent="0.25"/>
    <row r="33" s="1" customFormat="1" ht="15.75" x14ac:dyDescent="0.25"/>
    <row r="34" s="1" customFormat="1" ht="15.75" x14ac:dyDescent="0.25"/>
    <row r="35" s="1" customFormat="1" ht="15.75" x14ac:dyDescent="0.25"/>
  </sheetData>
  <pageMargins left="0.7" right="0.7" top="0.78740157499999996" bottom="0.78740157499999996" header="0.3" footer="0.3"/>
  <pageSetup paperSize="9" orientation="portrait" r:id="rId1"/>
  <headerFooter>
    <oddHeader>&amp;R&amp;"Calibri"&amp;10&amp;K000000Interní / Internal&amp;1#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Sládková Jana</dc:creator>
  <cp:lastModifiedBy>AcerNT</cp:lastModifiedBy>
  <dcterms:created xsi:type="dcterms:W3CDTF">2022-06-06T04:39:11Z</dcterms:created>
  <dcterms:modified xsi:type="dcterms:W3CDTF">2022-07-14T07:58:52Z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cfb1438-761d-4d3b-b6b0-badfaf4933c5_Enabled">
    <vt:lpwstr>true</vt:lpwstr>
  </property>
  <property fmtid="{D5CDD505-2E9C-101B-9397-08002B2CF9AE}" pid="3" name="MSIP_Label_2cfb1438-761d-4d3b-b6b0-badfaf4933c5_SetDate">
    <vt:lpwstr>2022-06-06T08:42:18Z</vt:lpwstr>
  </property>
  <property fmtid="{D5CDD505-2E9C-101B-9397-08002B2CF9AE}" pid="4" name="MSIP_Label_2cfb1438-761d-4d3b-b6b0-badfaf4933c5_Method">
    <vt:lpwstr>Privileged</vt:lpwstr>
  </property>
  <property fmtid="{D5CDD505-2E9C-101B-9397-08002B2CF9AE}" pid="5" name="MSIP_Label_2cfb1438-761d-4d3b-b6b0-badfaf4933c5_Name">
    <vt:lpwstr>L00032</vt:lpwstr>
  </property>
  <property fmtid="{D5CDD505-2E9C-101B-9397-08002B2CF9AE}" pid="6" name="MSIP_Label_2cfb1438-761d-4d3b-b6b0-badfaf4933c5_SiteId">
    <vt:lpwstr>b233f9e1-5599-4693-9cef-38858fe25406</vt:lpwstr>
  </property>
  <property fmtid="{D5CDD505-2E9C-101B-9397-08002B2CF9AE}" pid="7" name="MSIP_Label_2cfb1438-761d-4d3b-b6b0-badfaf4933c5_ActionId">
    <vt:lpwstr>3a0384f4-8671-4551-b79e-75051bfdd3d0</vt:lpwstr>
  </property>
  <property fmtid="{D5CDD505-2E9C-101B-9397-08002B2CF9AE}" pid="8" name="MSIP_Label_2cfb1438-761d-4d3b-b6b0-badfaf4933c5_ContentBits">
    <vt:lpwstr>1</vt:lpwstr>
  </property>
  <property fmtid="{D5CDD505-2E9C-101B-9397-08002B2CF9AE}" pid="9" name="DocumentClasification">
    <vt:lpwstr>Interní</vt:lpwstr>
  </property>
  <property fmtid="{D5CDD505-2E9C-101B-9397-08002B2CF9AE}" pid="10" name="CEZ_DLP">
    <vt:lpwstr>CEZ:ESCO:C</vt:lpwstr>
  </property>
  <property fmtid="{D5CDD505-2E9C-101B-9397-08002B2CF9AE}" pid="11" name="CEZ_MIPLabelName">
    <vt:lpwstr>Internal-ESCO</vt:lpwstr>
  </property>
</Properties>
</file>